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Ломоносова 11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<sst xmlns="http://schemas.openxmlformats.org/spreadsheetml/2006/main" count="45" uniqueCount="45">
  <si>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</si>
  <si>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</si>
  <si>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Ломоносова, д.110</t>
  </si>
  <si>
    <t>Общая площадь дома, кв.м. 502,6</t>
  </si>
  <si>
    <t>в том числе площадь арендаторов и собственников нежилых помещений, кв.м.  -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</si>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</sst>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/>
    </xf>
    <xf numFmtId="2" fontId="42" fillId="0" borderId="11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 wrapText="1"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vertical="center"/>
    </xf>
    <xf numFmtId="2" fontId="41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vertic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2" fontId="23" fillId="0" borderId="11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9">
      <selection activeCell="B10" sqref="B10"/>
    </sheetView>
  </sheetViews>
  <sheetFormatPr defaultColWidth="9.140625" defaultRowHeight="15"/>
  <cols>
    <col min="1" max="1" width="7.140625" style="0" customWidth="1"/>
    <col min="2" max="2" width="71.57421875" style="0" customWidth="1"/>
    <col min="3" max="4" width="16.28125" style="0" customWidth="1"/>
    <col min="5" max="5" width="12.7109375" style="0" customWidth="1"/>
    <col min="6" max="6" width="15.8515625" style="42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/>
      <c r="D10" s="21">
        <f>D11+D12</f>
        <v>92217.29000000001</v>
      </c>
      <c r="E10" s="21">
        <f>E11+E12</f>
        <v>46587.28999999999</v>
      </c>
      <c r="F10" s="22">
        <f>C10+D10-E10</f>
        <v>45630.000000000015</v>
      </c>
      <c r="G10" s="21">
        <f>G11+G12</f>
        <v>30818.239999999998</v>
      </c>
    </row>
    <row r="11" spans="1:7" ht="75">
      <c r="A11" s="23" t="s">
        <v>16</v>
      </c>
      <c r="B11" s="20" t="s">
        <v>17</v>
      </c>
      <c r="C11" s="24"/>
      <c r="D11" s="21">
        <f>64131.76+5141.62</f>
        <v>69273.38</v>
      </c>
      <c r="E11" s="21">
        <v>45095.2</v>
      </c>
      <c r="F11" s="22">
        <f aca="true" t="shared" si="0" ref="F11:F21">C11+D11-E11</f>
        <v>24178.180000000008</v>
      </c>
      <c r="G11" s="21">
        <f>21432.28+1718.25</f>
        <v>23150.53</v>
      </c>
    </row>
    <row r="12" spans="1:7" ht="15">
      <c r="A12" s="25" t="s">
        <v>18</v>
      </c>
      <c r="B12" s="26" t="s">
        <v>19</v>
      </c>
      <c r="C12" s="27"/>
      <c r="D12" s="28">
        <f>SUM(D13:D15)</f>
        <v>22943.91</v>
      </c>
      <c r="E12" s="29">
        <f>SUM(E13:E15)</f>
        <v>1492.09</v>
      </c>
      <c r="F12" s="22">
        <f t="shared" si="0"/>
        <v>21451.82</v>
      </c>
      <c r="G12" s="21">
        <v>7667.71</v>
      </c>
    </row>
    <row r="13" spans="1:7" ht="15">
      <c r="A13" s="25"/>
      <c r="B13" s="26" t="s">
        <v>20</v>
      </c>
      <c r="C13" s="27"/>
      <c r="D13" s="21"/>
      <c r="E13" s="21"/>
      <c r="F13" s="22"/>
      <c r="G13" s="21"/>
    </row>
    <row r="14" spans="1:7" ht="15">
      <c r="A14" s="25"/>
      <c r="B14" s="26" t="s">
        <v>21</v>
      </c>
      <c r="C14" s="27"/>
      <c r="D14" s="21">
        <v>22943.91</v>
      </c>
      <c r="E14" s="21">
        <v>1492.09</v>
      </c>
      <c r="F14" s="22"/>
      <c r="G14" s="21"/>
    </row>
    <row r="15" spans="1:7" ht="15">
      <c r="A15" s="25"/>
      <c r="B15" s="26" t="s">
        <v>22</v>
      </c>
      <c r="C15" s="27"/>
      <c r="D15" s="21"/>
      <c r="E15" s="21"/>
      <c r="F15" s="22"/>
      <c r="G15" s="21"/>
    </row>
    <row r="16" spans="1:7" ht="15">
      <c r="A16" s="25" t="s">
        <v>23</v>
      </c>
      <c r="B16" s="26" t="s">
        <v>24</v>
      </c>
      <c r="C16" s="27"/>
      <c r="D16" s="21">
        <v>5307.5</v>
      </c>
      <c r="E16" s="21">
        <v>5316.63</v>
      </c>
      <c r="F16" s="22">
        <f t="shared" si="0"/>
        <v>-9.13000000000011</v>
      </c>
      <c r="G16" s="21">
        <v>1773.75</v>
      </c>
    </row>
    <row r="17" spans="1:7" ht="15">
      <c r="A17" s="25" t="s">
        <v>25</v>
      </c>
      <c r="B17" s="26" t="s">
        <v>26</v>
      </c>
      <c r="C17" s="27"/>
      <c r="D17" s="21"/>
      <c r="E17" s="21"/>
      <c r="F17" s="22"/>
      <c r="G17" s="21"/>
    </row>
    <row r="18" spans="1:7" ht="15">
      <c r="A18" s="25" t="s">
        <v>27</v>
      </c>
      <c r="B18" s="26" t="s">
        <v>28</v>
      </c>
      <c r="C18" s="27"/>
      <c r="D18" s="30"/>
      <c r="E18" s="21"/>
      <c r="F18" s="22"/>
      <c r="G18" s="21"/>
    </row>
    <row r="19" spans="1:7" ht="15">
      <c r="A19" s="25" t="s">
        <v>29</v>
      </c>
      <c r="B19" s="26" t="s">
        <v>30</v>
      </c>
      <c r="C19" s="27"/>
      <c r="D19" s="21"/>
      <c r="E19" s="21"/>
      <c r="F19" s="22"/>
      <c r="G19" s="21"/>
    </row>
    <row r="20" spans="1:7" ht="15">
      <c r="A20" s="25" t="s">
        <v>31</v>
      </c>
      <c r="B20" s="26" t="s">
        <v>32</v>
      </c>
      <c r="C20" s="27"/>
      <c r="D20" s="21">
        <v>34921.46</v>
      </c>
      <c r="E20" s="21">
        <v>35442.11</v>
      </c>
      <c r="F20" s="22">
        <f t="shared" si="0"/>
        <v>-520.6500000000015</v>
      </c>
      <c r="G20" s="21">
        <v>11643.85</v>
      </c>
    </row>
    <row r="21" spans="1:7" ht="15">
      <c r="A21" s="25" t="s">
        <v>33</v>
      </c>
      <c r="B21" s="26" t="s">
        <v>34</v>
      </c>
      <c r="C21" s="27"/>
      <c r="D21" s="21">
        <v>5973.01</v>
      </c>
      <c r="E21" s="31">
        <v>1194.6</v>
      </c>
      <c r="F21" s="22">
        <f t="shared" si="0"/>
        <v>4778.41</v>
      </c>
      <c r="G21" s="21"/>
    </row>
    <row r="22" spans="1:7" ht="15">
      <c r="A22" s="25" t="s">
        <v>35</v>
      </c>
      <c r="B22" s="26" t="s">
        <v>36</v>
      </c>
      <c r="C22" s="27"/>
      <c r="D22" s="21"/>
      <c r="E22" s="21"/>
      <c r="F22" s="22"/>
      <c r="G22" s="21"/>
    </row>
    <row r="23" spans="1:7" ht="15" customHeight="1">
      <c r="A23" s="25"/>
      <c r="B23" s="26" t="s">
        <v>37</v>
      </c>
      <c r="C23" s="32"/>
      <c r="D23" s="32">
        <f>D10+D16+D17+D18+D19+D20+D21</f>
        <v>138419.26</v>
      </c>
      <c r="E23" s="32">
        <f>E10+E16+E17+E18+E19+E20+E21</f>
        <v>88540.63</v>
      </c>
      <c r="F23" s="32">
        <f>F10+F16+F17+F18+F19+F20+F21</f>
        <v>49878.63000000002</v>
      </c>
      <c r="G23" s="32">
        <f>G10+G16+G17+G18+G19+G20+G21</f>
        <v>44235.84</v>
      </c>
    </row>
    <row r="24" spans="1:7" ht="19.5" customHeight="1">
      <c r="A24" s="25"/>
      <c r="B24" s="33" t="s">
        <v>38</v>
      </c>
      <c r="C24" s="34"/>
      <c r="D24" s="35"/>
      <c r="E24" s="21"/>
      <c r="F24" s="35">
        <f>D23-E23+C23</f>
        <v>49878.630000000005</v>
      </c>
      <c r="G24" s="21"/>
    </row>
    <row r="25" spans="1:7" ht="15">
      <c r="A25" s="36"/>
      <c r="B25" s="37"/>
      <c r="C25" s="4"/>
      <c r="D25" s="4"/>
      <c r="E25" s="4"/>
      <c r="F25" s="10"/>
      <c r="G25" s="4"/>
    </row>
    <row r="26" spans="1:7" ht="21.75" customHeight="1">
      <c r="A26" s="36"/>
      <c r="B26" s="26" t="s">
        <v>39</v>
      </c>
      <c r="C26" s="38" t="s">
        <v>40</v>
      </c>
      <c r="D26" s="38" t="s">
        <v>41</v>
      </c>
      <c r="E26" s="4"/>
      <c r="F26" s="10"/>
      <c r="G26" s="4"/>
    </row>
    <row r="27" spans="1:7" ht="21" customHeight="1">
      <c r="A27" s="36"/>
      <c r="B27" s="39" t="s">
        <v>42</v>
      </c>
      <c r="C27" s="32"/>
      <c r="D27" s="40">
        <f>D28+D29</f>
        <v>-88210.41</v>
      </c>
      <c r="E27" s="4"/>
      <c r="F27" s="10"/>
      <c r="G27" s="4"/>
    </row>
    <row r="28" spans="1:7" ht="30">
      <c r="A28" s="36"/>
      <c r="B28" s="20" t="s">
        <v>43</v>
      </c>
      <c r="C28" s="24"/>
      <c r="D28" s="41">
        <f>(G23-G22)-(D23-D22-D21)</f>
        <v>-88210.41</v>
      </c>
      <c r="E28" s="4"/>
      <c r="F28" s="10"/>
      <c r="G28" s="4"/>
    </row>
    <row r="29" spans="1:7" ht="30">
      <c r="A29" s="36"/>
      <c r="B29" s="20" t="s">
        <v>44</v>
      </c>
      <c r="C29" s="24"/>
      <c r="D29" s="41">
        <f>G22-D22</f>
        <v>0</v>
      </c>
      <c r="E29" s="4"/>
      <c r="F29" s="10"/>
      <c r="G29" s="4"/>
    </row>
    <row r="30" spans="1:7" ht="15">
      <c r="A30" s="36"/>
      <c r="B30" s="4"/>
      <c r="C30" s="4"/>
      <c r="D30" s="4"/>
      <c r="E30" s="4"/>
      <c r="F30" s="10"/>
      <c r="G30" s="4"/>
    </row>
    <row r="31" spans="1:7" ht="15">
      <c r="A31" s="36"/>
      <c r="B31" s="4"/>
      <c r="C31" s="4"/>
      <c r="D31" s="4"/>
      <c r="E31" s="4"/>
      <c r="F31" s="10"/>
      <c r="G31" s="4"/>
    </row>
    <row r="32" spans="1:7" ht="15">
      <c r="A32" s="36"/>
      <c r="B32" s="4"/>
      <c r="C32" s="4"/>
      <c r="D32" s="4"/>
      <c r="E32" s="4"/>
      <c r="F32" s="10"/>
      <c r="G32" s="4"/>
    </row>
    <row r="33" spans="1:7" ht="15">
      <c r="A33" s="36"/>
      <c r="B33" s="4"/>
      <c r="C33" s="4"/>
      <c r="D33" s="4"/>
      <c r="E33" s="4"/>
      <c r="F33" s="10"/>
      <c r="G33" s="4"/>
    </row>
    <row r="34" spans="1:7" ht="15">
      <c r="A34" s="36"/>
      <c r="B34" s="4"/>
      <c r="C34" s="4"/>
      <c r="D34" s="4"/>
      <c r="E34" s="4"/>
      <c r="F34" s="10"/>
      <c r="G34" s="4"/>
    </row>
    <row r="35" spans="1:7" ht="15">
      <c r="A35" s="36"/>
      <c r="B35" s="4"/>
      <c r="C35" s="4"/>
      <c r="D35" s="4"/>
      <c r="E35" s="4"/>
      <c r="F35" s="10"/>
      <c r="G35" s="4"/>
    </row>
    <row r="36" spans="1:7" ht="15">
      <c r="A36" s="36"/>
      <c r="B36" s="4"/>
      <c r="C36" s="4"/>
      <c r="D36" s="4"/>
      <c r="E36" s="4"/>
      <c r="F36" s="10"/>
      <c r="G36" s="4"/>
    </row>
    <row r="37" spans="1:7" ht="15">
      <c r="A37" s="36"/>
      <c r="B37" s="4"/>
      <c r="C37" s="4"/>
      <c r="D37" s="4"/>
      <c r="E37" s="4"/>
      <c r="F37" s="10"/>
      <c r="G37" s="4"/>
    </row>
    <row r="38" spans="1:7" ht="15">
      <c r="A38" s="36"/>
      <c r="B38" s="4"/>
      <c r="C38" s="4"/>
      <c r="D38" s="4"/>
      <c r="E38" s="4"/>
      <c r="F38" s="10"/>
      <c r="G38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2016-04-07T06:25:47Z</dcterms:created>
  <dcterms:modified xsi:type="dcterms:W3CDTF">2016-04-07T06:26:02Z</dcterms:modified>
  <cp:category/>
  <cp:version/>
  <cp:contentType/>
  <cp:contentStatus/>
</cp:coreProperties>
</file>