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Ломоносова 94-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<sst xmlns="http://schemas.openxmlformats.org/spreadsheetml/2006/main" count="46" uniqueCount="46">
  <si>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</si>
  <si>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</si>
  <si>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Ломоносова д.94/2</t>
  </si>
  <si>
    <t>Общая площадь дома, кв.м. 2989,1</t>
  </si>
  <si>
    <t>в том числе площадь арендаторов и собственников нежилых помещений, кв.м.  0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</si>
  <si>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</si>
  <si>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</si>
  <si>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</si>
  <si>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</si>
  <si>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</si>
  <si>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</si>
  <si>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помещения), руб.</t>
  </si>
  <si>
    <t>Фактические расходы, руб.</t>
  </si>
  <si>
    <t>Остаток средств на 01.01.2016г.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</si>
  <si>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</si>
  <si>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</si>
  <si>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</si>
  <si>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</si>
  <si>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</si>
  <si>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</si>
  <si>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</si>
  <si>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</si>
  <si>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</si>
  <si>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 (ремонт 1 этажа)</t>
  </si>
  <si>
    <t>2</t>
  </si>
  <si>
    <t>Содержание мусоропровода</t>
  </si>
  <si>
    <t>3</t>
  </si>
  <si>
    <t>Содержание и ремонт лифтов</t>
  </si>
  <si>
    <t>4</t>
  </si>
  <si>
    <t>Содержание автоматической противопожарной сигнализации</t>
  </si>
  <si>
    <t>5</t>
  </si>
  <si>
    <t>Вывоз твердых бытовых отходов</t>
  </si>
  <si>
    <t>6</t>
  </si>
  <si>
    <t>Вахта</t>
  </si>
  <si>
    <t>7</t>
  </si>
  <si>
    <t>Прочие (антенна,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</si>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</sst>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2" fontId="38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2" fontId="39" fillId="0" borderId="10" xfId="0" applyNumberFormat="1" applyFont="1" applyFill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9">
      <selection activeCell="C28" sqref="C28:D30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5.7109375" style="0" customWidth="1"/>
    <col min="4" max="4" width="16.28125" style="0" customWidth="1"/>
    <col min="5" max="5" width="12.28125" style="0" customWidth="1"/>
    <col min="6" max="6" width="12.7109375" style="0" customWidth="1"/>
    <col min="7" max="7" width="13.421875" style="0" customWidth="1"/>
    <col min="8" max="8" width="10.421875" style="0" bestFit="1" customWidth="1"/>
  </cols>
  <sheetData>
    <row r="1" spans="1:7" ht="15.75">
      <c r="A1" s="27" t="s">
        <v>0</v>
      </c>
      <c r="B1" s="27"/>
      <c r="C1" s="27"/>
      <c r="D1" s="27"/>
      <c r="E1" s="27"/>
      <c r="F1" s="27"/>
      <c r="G1" s="27"/>
    </row>
    <row r="2" spans="1:7" ht="15" customHeight="1">
      <c r="A2" s="28" t="s">
        <v>1</v>
      </c>
      <c r="B2" s="28"/>
      <c r="C2" s="28"/>
      <c r="D2" s="28"/>
      <c r="E2" s="28"/>
      <c r="F2" s="28"/>
      <c r="G2" s="28"/>
    </row>
    <row r="3" spans="1:7" ht="14.25" customHeight="1">
      <c r="A3" s="29" t="s">
        <v>2</v>
      </c>
      <c r="B3" s="29"/>
      <c r="C3" s="29"/>
      <c r="D3" s="29"/>
      <c r="E3" s="29"/>
      <c r="F3" s="29"/>
      <c r="G3" s="29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5" customHeight="1">
      <c r="A6" s="1"/>
      <c r="B6" s="30" t="s">
        <v>4</v>
      </c>
      <c r="C6" s="31"/>
      <c r="D6" s="31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4.25" customHeight="1">
      <c r="A8" s="32" t="s">
        <v>5</v>
      </c>
      <c r="B8" s="34" t="s">
        <v>6</v>
      </c>
      <c r="C8" s="4"/>
      <c r="D8" s="5" t="s">
        <v>7</v>
      </c>
      <c r="E8" s="5" t="s">
        <v>8</v>
      </c>
      <c r="F8" s="5"/>
      <c r="G8" s="5" t="s">
        <v>9</v>
      </c>
    </row>
    <row r="9" spans="1:7" ht="75">
      <c r="A9" s="33"/>
      <c r="B9" s="35"/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7" ht="22.5" customHeight="1">
      <c r="A10" s="5">
        <v>1</v>
      </c>
      <c r="B10" s="7" t="s">
        <v>15</v>
      </c>
      <c r="C10" s="8">
        <f>C11+C12</f>
        <v>48305.02999999999</v>
      </c>
      <c r="D10" s="8">
        <f>D11+D12</f>
        <v>645278.8299999998</v>
      </c>
      <c r="E10" s="8">
        <f>E11+E12</f>
        <v>770819.7</v>
      </c>
      <c r="F10" s="8">
        <f>F11+F12</f>
        <v>-77235.83999999997</v>
      </c>
      <c r="G10" s="8">
        <f>G11+G12</f>
        <v>583536.19</v>
      </c>
    </row>
    <row r="11" spans="1:7" ht="60">
      <c r="A11" s="9" t="s">
        <v>16</v>
      </c>
      <c r="B11" s="7" t="s">
        <v>17</v>
      </c>
      <c r="C11" s="10">
        <f>255577.1-257640.42</f>
        <v>-2063.320000000007</v>
      </c>
      <c r="D11" s="8">
        <f>261484.49+156745.46+17934.6+108324.11+33358.35</f>
        <v>577847.0099999999</v>
      </c>
      <c r="E11" s="8">
        <f>20137.2+136392.83+156787.2+108731.04+34551.36+108961.8</f>
        <v>565561.4299999999</v>
      </c>
      <c r="F11" s="8">
        <f>C11+D11-E11</f>
        <v>10222.26000000001</v>
      </c>
      <c r="G11" s="8">
        <f>226739.16+157381.56+6949.51+95629.95+29624.33</f>
        <v>516324.51</v>
      </c>
    </row>
    <row r="12" spans="1:7" ht="15">
      <c r="A12" s="11" t="s">
        <v>18</v>
      </c>
      <c r="B12" s="12" t="s">
        <v>19</v>
      </c>
      <c r="C12" s="8">
        <v>50368.35</v>
      </c>
      <c r="D12" s="8">
        <f>67431.82</f>
        <v>67431.82</v>
      </c>
      <c r="E12" s="8">
        <f>E16</f>
        <v>205258.27</v>
      </c>
      <c r="F12" s="8">
        <f>C12+D12-E12</f>
        <v>-87458.09999999998</v>
      </c>
      <c r="G12" s="8">
        <v>67211.68</v>
      </c>
    </row>
    <row r="13" spans="1:7" ht="15">
      <c r="A13" s="11"/>
      <c r="B13" s="12" t="s">
        <v>20</v>
      </c>
      <c r="C13" s="8"/>
      <c r="D13" s="8"/>
      <c r="E13" s="8"/>
      <c r="F13" s="8"/>
      <c r="G13" s="8"/>
    </row>
    <row r="14" spans="1:7" ht="15">
      <c r="A14" s="11"/>
      <c r="B14" s="12" t="s">
        <v>21</v>
      </c>
      <c r="C14" s="8"/>
      <c r="D14" s="8"/>
      <c r="E14" s="8"/>
      <c r="F14" s="8"/>
      <c r="G14" s="8"/>
    </row>
    <row r="15" spans="1:7" ht="15">
      <c r="A15" s="11"/>
      <c r="B15" s="12" t="s">
        <v>22</v>
      </c>
      <c r="C15" s="8"/>
      <c r="D15" s="8"/>
      <c r="E15" s="8"/>
      <c r="F15" s="8"/>
      <c r="G15" s="8"/>
    </row>
    <row r="16" spans="1:7" ht="15">
      <c r="A16" s="11"/>
      <c r="B16" s="12" t="s">
        <v>23</v>
      </c>
      <c r="C16" s="8"/>
      <c r="D16" s="8"/>
      <c r="E16" s="8">
        <v>205258.27</v>
      </c>
      <c r="F16" s="8"/>
      <c r="G16" s="8"/>
    </row>
    <row r="17" spans="1:7" ht="19.5" customHeight="1">
      <c r="A17" s="11" t="s">
        <v>24</v>
      </c>
      <c r="B17" s="12" t="s">
        <v>25</v>
      </c>
      <c r="C17" s="8"/>
      <c r="D17" s="8"/>
      <c r="E17" s="8"/>
      <c r="F17" s="8"/>
      <c r="G17" s="8"/>
    </row>
    <row r="18" spans="1:7" ht="19.5" customHeight="1">
      <c r="A18" s="11" t="s">
        <v>26</v>
      </c>
      <c r="B18" s="12" t="s">
        <v>27</v>
      </c>
      <c r="C18" s="8"/>
      <c r="D18" s="8"/>
      <c r="E18" s="8"/>
      <c r="F18" s="8"/>
      <c r="G18" s="8"/>
    </row>
    <row r="19" spans="1:7" ht="19.5" customHeight="1">
      <c r="A19" s="11" t="s">
        <v>28</v>
      </c>
      <c r="B19" s="12" t="s">
        <v>29</v>
      </c>
      <c r="C19" s="8"/>
      <c r="D19" s="8"/>
      <c r="E19" s="8"/>
      <c r="F19" s="8"/>
      <c r="G19" s="8"/>
    </row>
    <row r="20" spans="1:7" ht="19.5" customHeight="1">
      <c r="A20" s="11" t="s">
        <v>30</v>
      </c>
      <c r="B20" s="12" t="s">
        <v>31</v>
      </c>
      <c r="C20" s="8">
        <f>44538.85-45904.55</f>
        <v>-1365.7000000000044</v>
      </c>
      <c r="D20" s="8">
        <v>106888.14</v>
      </c>
      <c r="E20" s="8">
        <v>106621.92</v>
      </c>
      <c r="F20" s="8">
        <f>C20+D20-E20</f>
        <v>-1099.479999999996</v>
      </c>
      <c r="G20" s="8">
        <v>94924.18</v>
      </c>
    </row>
    <row r="21" spans="1:7" ht="19.5" customHeight="1">
      <c r="A21" s="11" t="s">
        <v>32</v>
      </c>
      <c r="B21" s="12" t="s">
        <v>33</v>
      </c>
      <c r="C21" s="8"/>
      <c r="D21" s="8">
        <v>119354.82</v>
      </c>
      <c r="E21" s="8">
        <v>101148.15</v>
      </c>
      <c r="F21" s="8">
        <f>D21-E21</f>
        <v>18206.670000000013</v>
      </c>
      <c r="G21" s="8">
        <v>105678.93</v>
      </c>
    </row>
    <row r="22" spans="1:7" ht="18" customHeight="1">
      <c r="A22" s="11" t="s">
        <v>34</v>
      </c>
      <c r="B22" s="12" t="s">
        <v>35</v>
      </c>
      <c r="C22" s="8"/>
      <c r="D22" s="8">
        <v>31494</v>
      </c>
      <c r="E22" s="8">
        <f>D22*0.2</f>
        <v>6298.8</v>
      </c>
      <c r="F22" s="8">
        <f>D22-E22</f>
        <v>25195.2</v>
      </c>
      <c r="G22" s="8"/>
    </row>
    <row r="23" spans="1:7" ht="18" customHeight="1">
      <c r="A23" s="11" t="s">
        <v>36</v>
      </c>
      <c r="B23" s="12" t="s">
        <v>37</v>
      </c>
      <c r="C23" s="8"/>
      <c r="D23" s="8"/>
      <c r="E23" s="8"/>
      <c r="F23" s="8"/>
      <c r="G23" s="13"/>
    </row>
    <row r="24" spans="1:8" ht="23.25" customHeight="1">
      <c r="A24" s="11"/>
      <c r="B24" s="12" t="s">
        <v>38</v>
      </c>
      <c r="C24" s="8">
        <f>C10+C18+C20+C22+C23+C17+C21</f>
        <v>46939.32999999999</v>
      </c>
      <c r="D24" s="8">
        <f>D10+D18+D20+D22+D23+D17+D21</f>
        <v>903015.7899999998</v>
      </c>
      <c r="E24" s="8">
        <f>E10+E18+E20+E22+E23+E17+E21</f>
        <v>984888.5700000001</v>
      </c>
      <c r="F24" s="8">
        <f>F10+F18+F20+F22+F23+F17+F21</f>
        <v>-34933.44999999995</v>
      </c>
      <c r="G24" s="8">
        <f>G10+G18+G20+G22+G23+G17+G21</f>
        <v>784139.2999999998</v>
      </c>
      <c r="H24" s="14"/>
    </row>
    <row r="25" spans="1:7" ht="24.75" customHeight="1">
      <c r="A25" s="11"/>
      <c r="B25" s="15" t="s">
        <v>39</v>
      </c>
      <c r="C25" s="16"/>
      <c r="D25" s="17"/>
      <c r="E25" s="8"/>
      <c r="F25" s="17">
        <f>F24</f>
        <v>-34933.44999999995</v>
      </c>
      <c r="G25" s="8"/>
    </row>
    <row r="26" spans="1:7" ht="15">
      <c r="A26" s="18"/>
      <c r="B26" s="19"/>
      <c r="C26" s="20"/>
      <c r="D26" s="21"/>
      <c r="E26" s="21"/>
      <c r="F26" s="20"/>
      <c r="G26" s="20"/>
    </row>
    <row r="27" spans="1:7" ht="25.5" customHeight="1">
      <c r="A27" s="18"/>
      <c r="B27" s="22" t="s">
        <v>40</v>
      </c>
      <c r="C27" s="23" t="s">
        <v>41</v>
      </c>
      <c r="D27" s="23" t="s">
        <v>42</v>
      </c>
      <c r="E27" s="20"/>
      <c r="F27" s="20"/>
      <c r="G27" s="20"/>
    </row>
    <row r="28" spans="1:7" ht="26.25" customHeight="1">
      <c r="A28" s="18"/>
      <c r="B28" s="12" t="s">
        <v>43</v>
      </c>
      <c r="C28" s="24">
        <f>C29+C30</f>
        <v>-833313.93</v>
      </c>
      <c r="D28" s="24">
        <f>D29+D30</f>
        <v>-87382.48999999999</v>
      </c>
      <c r="E28" s="20"/>
      <c r="F28" s="21"/>
      <c r="G28" s="20"/>
    </row>
    <row r="29" spans="1:7" ht="30">
      <c r="A29" s="18"/>
      <c r="B29" s="7" t="s">
        <v>44</v>
      </c>
      <c r="C29" s="25">
        <v>-833313.93</v>
      </c>
      <c r="D29" s="17">
        <f>G24-D24+D22</f>
        <v>-87382.48999999999</v>
      </c>
      <c r="E29" s="20"/>
      <c r="F29" s="21"/>
      <c r="G29" s="20"/>
    </row>
    <row r="30" spans="1:7" ht="30">
      <c r="A30" s="18"/>
      <c r="B30" s="7" t="s">
        <v>45</v>
      </c>
      <c r="C30" s="25">
        <v>0</v>
      </c>
      <c r="D30" s="17">
        <f>G23-D23</f>
        <v>0</v>
      </c>
      <c r="E30" s="20"/>
      <c r="F30" s="20"/>
      <c r="G30" s="20"/>
    </row>
    <row r="31" spans="1:7" ht="15">
      <c r="A31" s="18"/>
      <c r="B31" s="1"/>
      <c r="C31" s="1"/>
      <c r="D31" s="1"/>
      <c r="E31" s="1"/>
      <c r="F31" s="1"/>
      <c r="G31" s="1"/>
    </row>
    <row r="32" spans="1:7" ht="18.75">
      <c r="A32" s="18"/>
      <c r="B32" s="26"/>
      <c r="C32" s="26"/>
      <c r="D32" s="1"/>
      <c r="E32" s="1"/>
      <c r="F32" s="1"/>
      <c r="G32" s="1"/>
    </row>
    <row r="33" spans="1:7" ht="15">
      <c r="A33" s="18"/>
      <c r="B33" s="1"/>
      <c r="C33" s="1"/>
      <c r="D33" s="1"/>
      <c r="E33" s="1"/>
      <c r="F33" s="1"/>
      <c r="G33" s="1"/>
    </row>
    <row r="34" spans="1:7" ht="15">
      <c r="A34" s="18"/>
      <c r="B34" s="1"/>
      <c r="C34" s="1"/>
      <c r="D34" s="1"/>
      <c r="E34" s="1"/>
      <c r="F34" s="1"/>
      <c r="G34" s="1"/>
    </row>
    <row r="35" spans="1:7" ht="18" customHeight="1">
      <c r="A35" s="18"/>
      <c r="B35" s="1"/>
      <c r="C35" s="1"/>
      <c r="D35" s="1"/>
      <c r="E35" s="1"/>
      <c r="F35" s="1"/>
      <c r="G35" s="1"/>
    </row>
    <row r="37" ht="14.25" customHeight="1"/>
  </sheetData>
  <sheetProtection/>
  <mergeCells count="6">
    <mergeCell ref="A1:G1"/>
    <mergeCell ref="A2:G2"/>
    <mergeCell ref="A3:G3"/>
    <mergeCell ref="B6:D6"/>
    <mergeCell ref="A8:A9"/>
    <mergeCell ref="B8:B9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2016-04-07T05:47:46Z</dcterms:created>
  <dcterms:modified xsi:type="dcterms:W3CDTF">2016-04-07T05:59:44Z</dcterms:modified>
  <cp:category/>
  <cp:version/>
  <cp:contentType/>
  <cp:contentStatus/>
</cp:coreProperties>
</file>