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Свобод 5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<sst xmlns="http://schemas.openxmlformats.org/spreadsheetml/2006/main" count="46" uniqueCount="46">
  <si>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Отчет МП г. Красноярска "Муниципальная управляющая компания  Красноярская" за  2015 год</t>
  </si>
  <si>
    <t>о выполнении договора управления перед собственниками помещений многоквартирных домов</t>
  </si>
  <si>
    <t>по адресу: г. Красноярск, прт. Свободный, д.52</t>
  </si>
  <si>
    <t>Общая площадь дома, кв.м.  1252,7</t>
  </si>
  <si>
    <t>в том числе площадь арендаторов и собственников нежилых помещений, кв.м. 310,8</t>
  </si>
  <si>
    <t>№ п/п</t>
  </si>
  <si>
    <t>Наименование</t>
  </si>
  <si>
    <t>Доходы</t>
  </si>
  <si>
    <t>Расходы</t>
  </si>
  <si>
    <t>Оплата</t>
  </si>
  <si>
    <t>Остаток средств на 01.01.2015</t>
  </si>
  <si>
    <t>Начислено (жилые и нежилые помещения) 2015г, руб.</t>
  </si>
  <si>
    <t>Фактические расходы,  руб.</t>
  </si>
  <si>
    <t>остаток средств на 01.01.2016г</t>
  </si>
  <si>
    <t>Оплачено (жилые и нежилые помещения) 2015г,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</si>
  <si>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</si>
  <si>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</si>
  <si>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( техобслуживание внутридомового инженерного оборудования,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</si>
  <si>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</si>
  <si>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</si>
  <si>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</si>
  <si>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</si>
  <si>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</si>
  <si>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прочие работы</t>
  </si>
  <si>
    <t>2</t>
  </si>
  <si>
    <t>Вывоз твердых бытовых отходов</t>
  </si>
  <si>
    <t>3</t>
  </si>
  <si>
    <t>Содержание мусоропровода</t>
  </si>
  <si>
    <t>4</t>
  </si>
  <si>
    <t>Содержание и ремонт лифтов</t>
  </si>
  <si>
    <t>5</t>
  </si>
  <si>
    <t>Содержание автоматической противопожарной сигнализации</t>
  </si>
  <si>
    <t>6</t>
  </si>
  <si>
    <t>Вывоз жидких отходов (очистка выгребных ям)</t>
  </si>
  <si>
    <t>7</t>
  </si>
  <si>
    <t>Прочие ( аренда, антенна, провайдеры)</t>
  </si>
  <si>
    <t>8</t>
  </si>
  <si>
    <t>Прочие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</si>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</sst>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 wrapText="1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41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5.421875" style="0" customWidth="1"/>
    <col min="4" max="4" width="15.140625" style="0" customWidth="1"/>
    <col min="5" max="6" width="12.7109375" style="0" customWidth="1"/>
    <col min="7" max="7" width="13.421875" style="0" customWidth="1"/>
  </cols>
  <sheetData>
    <row r="1" spans="1:7" ht="15.75">
      <c r="A1" s="26" t="s">
        <v>0</v>
      </c>
      <c r="B1" s="27"/>
      <c r="C1" s="27"/>
      <c r="D1" s="27"/>
      <c r="E1" s="27"/>
      <c r="F1" s="27"/>
      <c r="G1" s="27"/>
    </row>
    <row r="2" spans="1:7" ht="14.25" customHeight="1">
      <c r="A2" s="28" t="s">
        <v>1</v>
      </c>
      <c r="B2" s="28"/>
      <c r="C2" s="28"/>
      <c r="D2" s="28"/>
      <c r="E2" s="28"/>
      <c r="F2" s="28"/>
      <c r="G2" s="28"/>
    </row>
    <row r="3" spans="1:7" ht="15">
      <c r="A3" s="29" t="s">
        <v>2</v>
      </c>
      <c r="B3" s="29"/>
      <c r="C3" s="29"/>
      <c r="D3" s="29"/>
      <c r="E3" s="29"/>
      <c r="F3" s="29"/>
      <c r="G3" s="29"/>
    </row>
    <row r="4" spans="1:7" ht="15">
      <c r="A4" s="1"/>
      <c r="B4" s="2"/>
      <c r="C4" s="2"/>
      <c r="D4" s="2"/>
      <c r="E4" s="2"/>
      <c r="F4" s="2"/>
      <c r="G4" s="1"/>
    </row>
    <row r="5" spans="1:7" ht="15">
      <c r="A5" s="1"/>
      <c r="B5" s="3" t="s">
        <v>3</v>
      </c>
      <c r="C5" s="3"/>
      <c r="D5" s="2"/>
      <c r="E5" s="2"/>
      <c r="F5" s="2"/>
      <c r="G5" s="1"/>
    </row>
    <row r="6" spans="1:7" ht="14.25" customHeight="1">
      <c r="A6" s="1"/>
      <c r="B6" s="30" t="s">
        <v>4</v>
      </c>
      <c r="C6" s="30"/>
      <c r="D6" s="31"/>
      <c r="E6" s="2"/>
      <c r="F6" s="2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32" t="s">
        <v>5</v>
      </c>
      <c r="B8" s="34" t="s">
        <v>6</v>
      </c>
      <c r="C8" s="4"/>
      <c r="D8" s="5" t="s">
        <v>7</v>
      </c>
      <c r="E8" s="5" t="s">
        <v>8</v>
      </c>
      <c r="F8" s="5"/>
      <c r="G8" s="5" t="s">
        <v>9</v>
      </c>
    </row>
    <row r="9" spans="1:7" ht="75">
      <c r="A9" s="33"/>
      <c r="B9" s="34"/>
      <c r="C9" s="6" t="s">
        <v>10</v>
      </c>
      <c r="D9" s="6" t="s">
        <v>11</v>
      </c>
      <c r="E9" s="6" t="s">
        <v>12</v>
      </c>
      <c r="F9" s="7" t="s">
        <v>13</v>
      </c>
      <c r="G9" s="6" t="s">
        <v>14</v>
      </c>
    </row>
    <row r="10" spans="1:7" ht="15">
      <c r="A10" s="5">
        <v>1</v>
      </c>
      <c r="B10" s="8" t="s">
        <v>15</v>
      </c>
      <c r="C10" s="9">
        <f>C11+C12</f>
        <v>-30742.64</v>
      </c>
      <c r="D10" s="9">
        <f>D11+D12</f>
        <v>226871.13999999998</v>
      </c>
      <c r="E10" s="9">
        <f>E11+E12</f>
        <v>392872.66000000003</v>
      </c>
      <c r="F10" s="9">
        <f>F11+F12</f>
        <v>-196744.16000000003</v>
      </c>
      <c r="G10" s="10">
        <f>G11+G12</f>
        <v>225631.3</v>
      </c>
    </row>
    <row r="11" spans="1:7" ht="60">
      <c r="A11" s="11" t="s">
        <v>16</v>
      </c>
      <c r="B11" s="8" t="s">
        <v>17</v>
      </c>
      <c r="C11" s="12">
        <f>71112.33-88679.49</f>
        <v>-17567.160000000003</v>
      </c>
      <c r="D11" s="9">
        <f>103575.84+17331.2+3283.92+20585.54+12724.8</f>
        <v>157501.3</v>
      </c>
      <c r="E11" s="9">
        <f>12176.88+98456.24+31800+34974.14+3889.2+21213.96+41031.48</f>
        <v>243541.90000000002</v>
      </c>
      <c r="F11" s="9">
        <f>C11+D11-E11</f>
        <v>-103607.76000000004</v>
      </c>
      <c r="G11" s="10">
        <f>102575.83+18125.63+3252.25+20375.47+12602.02</f>
        <v>156931.19999999998</v>
      </c>
    </row>
    <row r="12" spans="1:7" ht="15">
      <c r="A12" s="13" t="s">
        <v>18</v>
      </c>
      <c r="B12" s="14" t="s">
        <v>19</v>
      </c>
      <c r="C12" s="9">
        <f>30952.4-44127.88</f>
        <v>-13175.479999999996</v>
      </c>
      <c r="D12" s="9">
        <f>69369.84</f>
        <v>69369.84</v>
      </c>
      <c r="E12" s="9">
        <v>149330.76</v>
      </c>
      <c r="F12" s="9">
        <f>C12+D12-E12</f>
        <v>-93136.40000000001</v>
      </c>
      <c r="G12" s="10">
        <v>68700.1</v>
      </c>
    </row>
    <row r="13" spans="1:7" ht="15">
      <c r="A13" s="13"/>
      <c r="B13" s="14" t="s">
        <v>20</v>
      </c>
      <c r="C13" s="9"/>
      <c r="D13" s="9"/>
      <c r="E13" s="9"/>
      <c r="F13" s="9"/>
      <c r="G13" s="10"/>
    </row>
    <row r="14" spans="1:7" ht="15">
      <c r="A14" s="13"/>
      <c r="B14" s="14" t="s">
        <v>21</v>
      </c>
      <c r="C14" s="9"/>
      <c r="D14" s="9"/>
      <c r="E14" s="9"/>
      <c r="F14" s="9"/>
      <c r="G14" s="10"/>
    </row>
    <row r="15" spans="1:7" ht="15">
      <c r="A15" s="13"/>
      <c r="B15" s="14" t="s">
        <v>22</v>
      </c>
      <c r="C15" s="9"/>
      <c r="D15" s="9"/>
      <c r="E15" s="9"/>
      <c r="F15" s="9"/>
      <c r="G15" s="10"/>
    </row>
    <row r="16" spans="1:7" ht="15">
      <c r="A16" s="13"/>
      <c r="B16" s="14" t="s">
        <v>23</v>
      </c>
      <c r="C16" s="9"/>
      <c r="D16" s="9"/>
      <c r="E16" s="9"/>
      <c r="F16" s="9"/>
      <c r="G16" s="10"/>
    </row>
    <row r="17" spans="1:7" ht="15">
      <c r="A17" s="13" t="s">
        <v>24</v>
      </c>
      <c r="B17" s="14" t="s">
        <v>25</v>
      </c>
      <c r="C17" s="9">
        <f>6424.35-7393.26</f>
        <v>-968.9099999999999</v>
      </c>
      <c r="D17" s="9">
        <f>14371.2</f>
        <v>14371.2</v>
      </c>
      <c r="E17" s="9">
        <v>18081.24</v>
      </c>
      <c r="F17" s="9">
        <f>C17+D17-E17</f>
        <v>-4678.950000000001</v>
      </c>
      <c r="G17" s="10">
        <v>14435.53</v>
      </c>
    </row>
    <row r="18" spans="1:7" ht="15">
      <c r="A18" s="13" t="s">
        <v>26</v>
      </c>
      <c r="B18" s="14" t="s">
        <v>27</v>
      </c>
      <c r="C18" s="9"/>
      <c r="D18" s="9"/>
      <c r="E18" s="9"/>
      <c r="F18" s="9"/>
      <c r="G18" s="10"/>
    </row>
    <row r="19" spans="1:7" ht="15">
      <c r="A19" s="13" t="s">
        <v>28</v>
      </c>
      <c r="B19" s="14" t="s">
        <v>29</v>
      </c>
      <c r="C19" s="9"/>
      <c r="D19" s="15"/>
      <c r="E19" s="9"/>
      <c r="F19" s="9"/>
      <c r="G19" s="10"/>
    </row>
    <row r="20" spans="1:7" ht="15">
      <c r="A20" s="13" t="s">
        <v>30</v>
      </c>
      <c r="B20" s="14" t="s">
        <v>31</v>
      </c>
      <c r="C20" s="9"/>
      <c r="D20" s="9"/>
      <c r="E20" s="9"/>
      <c r="F20" s="9"/>
      <c r="G20" s="10"/>
    </row>
    <row r="21" spans="1:7" ht="15">
      <c r="A21" s="13" t="s">
        <v>32</v>
      </c>
      <c r="B21" s="14" t="s">
        <v>33</v>
      </c>
      <c r="C21" s="9"/>
      <c r="D21" s="9"/>
      <c r="E21" s="9"/>
      <c r="F21" s="9"/>
      <c r="G21" s="10"/>
    </row>
    <row r="22" spans="1:7" ht="23.25" customHeight="1">
      <c r="A22" s="13" t="s">
        <v>34</v>
      </c>
      <c r="B22" s="14" t="s">
        <v>35</v>
      </c>
      <c r="C22" s="9">
        <v>0</v>
      </c>
      <c r="D22" s="9">
        <v>27693</v>
      </c>
      <c r="E22" s="9">
        <f>D22*0.2</f>
        <v>5538.6</v>
      </c>
      <c r="F22" s="9">
        <f>D22-E22</f>
        <v>22154.4</v>
      </c>
      <c r="G22" s="10"/>
    </row>
    <row r="23" spans="1:7" ht="18.75" customHeight="1">
      <c r="A23" s="13" t="s">
        <v>36</v>
      </c>
      <c r="B23" s="14" t="s">
        <v>37</v>
      </c>
      <c r="C23" s="9"/>
      <c r="D23" s="9">
        <f>6847.2+13372.2+8013.6</f>
        <v>28233</v>
      </c>
      <c r="E23" s="9"/>
      <c r="F23" s="9">
        <f>D23</f>
        <v>28233</v>
      </c>
      <c r="G23" s="10">
        <f>D23*0.969</f>
        <v>27357.777</v>
      </c>
    </row>
    <row r="24" spans="1:7" ht="15">
      <c r="A24" s="13"/>
      <c r="B24" s="14" t="s">
        <v>38</v>
      </c>
      <c r="C24" s="9">
        <f>C10+C17+C22</f>
        <v>-31711.55</v>
      </c>
      <c r="D24" s="9">
        <f>D10+D17+D22+D23</f>
        <v>297168.33999999997</v>
      </c>
      <c r="E24" s="9">
        <f>E10+E17+E22+E23</f>
        <v>416492.5</v>
      </c>
      <c r="F24" s="9">
        <f>F10+F17+F22+F23</f>
        <v>-151035.71000000005</v>
      </c>
      <c r="G24" s="10">
        <f>G10+G17+G22+G23</f>
        <v>267424.60699999996</v>
      </c>
    </row>
    <row r="25" spans="1:7" ht="21.75" customHeight="1">
      <c r="A25" s="13"/>
      <c r="B25" s="16" t="s">
        <v>39</v>
      </c>
      <c r="C25" s="17"/>
      <c r="D25" s="18"/>
      <c r="E25" s="9"/>
      <c r="F25" s="9">
        <f>F24</f>
        <v>-151035.71000000005</v>
      </c>
      <c r="G25" s="9"/>
    </row>
    <row r="26" spans="1:7" ht="21" customHeight="1">
      <c r="A26" s="19"/>
      <c r="B26" s="20"/>
      <c r="C26" s="21"/>
      <c r="D26" s="22"/>
      <c r="E26" s="23"/>
      <c r="F26" s="23"/>
      <c r="G26" s="24"/>
    </row>
    <row r="27" spans="1:7" ht="15">
      <c r="A27" s="19"/>
      <c r="B27" s="14" t="s">
        <v>40</v>
      </c>
      <c r="C27" s="4" t="s">
        <v>41</v>
      </c>
      <c r="D27" s="4" t="s">
        <v>42</v>
      </c>
      <c r="E27" s="21"/>
      <c r="F27" s="21"/>
      <c r="G27" s="21"/>
    </row>
    <row r="28" spans="1:7" ht="15">
      <c r="A28" s="19"/>
      <c r="B28" s="14" t="s">
        <v>43</v>
      </c>
      <c r="C28" s="9">
        <f>C29+C30</f>
        <v>-117539.7</v>
      </c>
      <c r="D28" s="9">
        <f>D29+D30</f>
        <v>-875.2230000000018</v>
      </c>
      <c r="E28" s="21"/>
      <c r="F28" s="21"/>
      <c r="G28" s="21"/>
    </row>
    <row r="29" spans="1:7" ht="30">
      <c r="A29" s="19"/>
      <c r="B29" s="8" t="s">
        <v>44</v>
      </c>
      <c r="C29" s="12">
        <v>-117539.7</v>
      </c>
      <c r="D29" s="10">
        <f>G26-D26</f>
        <v>0</v>
      </c>
      <c r="E29" s="21"/>
      <c r="F29" s="25"/>
      <c r="G29" s="21"/>
    </row>
    <row r="30" spans="1:7" ht="30">
      <c r="A30" s="19"/>
      <c r="B30" s="8" t="s">
        <v>45</v>
      </c>
      <c r="C30" s="12"/>
      <c r="D30" s="10">
        <f>G23-D23</f>
        <v>-875.2230000000018</v>
      </c>
      <c r="E30" s="21"/>
      <c r="F30" s="21"/>
      <c r="G30" s="21"/>
    </row>
    <row r="31" spans="1:7" ht="15">
      <c r="A31" s="19"/>
      <c r="B31" s="1"/>
      <c r="C31" s="1"/>
      <c r="D31" s="1"/>
      <c r="E31" s="1"/>
      <c r="F31" s="1"/>
      <c r="G31" s="1"/>
    </row>
    <row r="32" spans="1:7" ht="15">
      <c r="A32" s="19"/>
      <c r="B32" s="1"/>
      <c r="C32" s="1"/>
      <c r="D32" s="1"/>
      <c r="E32" s="1"/>
      <c r="F32" s="1"/>
      <c r="G32" s="1"/>
    </row>
    <row r="33" spans="1:7" ht="15">
      <c r="A33" s="19"/>
      <c r="B33" s="1"/>
      <c r="C33" s="1"/>
      <c r="D33" s="1"/>
      <c r="E33" s="1"/>
      <c r="F33" s="1"/>
      <c r="G33" s="1"/>
    </row>
    <row r="34" spans="1:7" ht="15">
      <c r="A34" s="19"/>
      <c r="B34" s="1"/>
      <c r="C34" s="1"/>
      <c r="D34" s="1"/>
      <c r="E34" s="1"/>
      <c r="F34" s="1"/>
      <c r="G34" s="1"/>
    </row>
    <row r="35" spans="1:7" ht="15">
      <c r="A35" s="19"/>
      <c r="B35" s="1"/>
      <c r="C35" s="1"/>
      <c r="D35" s="1"/>
      <c r="E35" s="1"/>
      <c r="F35" s="1"/>
      <c r="G35" s="1"/>
    </row>
    <row r="36" spans="1:7" ht="15">
      <c r="A36" s="19"/>
      <c r="B36" s="1"/>
      <c r="C36" s="1"/>
      <c r="D36" s="1"/>
      <c r="E36" s="1"/>
      <c r="F36" s="1"/>
      <c r="G36" s="1"/>
    </row>
    <row r="37" spans="1:7" ht="15">
      <c r="A37" s="19"/>
      <c r="B37" s="1"/>
      <c r="C37" s="1"/>
      <c r="D37" s="1"/>
      <c r="E37" s="1"/>
      <c r="F37" s="1"/>
      <c r="G37" s="1"/>
    </row>
    <row r="38" spans="1:7" ht="15">
      <c r="A38" s="19"/>
      <c r="B38" s="1"/>
      <c r="C38" s="1"/>
      <c r="D38" s="1"/>
      <c r="E38" s="1"/>
      <c r="F38" s="1"/>
      <c r="G38" s="1"/>
    </row>
    <row r="39" spans="1:7" ht="15">
      <c r="A39" s="19"/>
      <c r="B39" s="1"/>
      <c r="C39" s="1"/>
      <c r="D39" s="1"/>
      <c r="E39" s="1"/>
      <c r="F39" s="1"/>
      <c r="G39" s="1"/>
    </row>
  </sheetData>
  <sheetProtection/>
  <mergeCells count="6">
    <mergeCell ref="A1:G1"/>
    <mergeCell ref="A2:G2"/>
    <mergeCell ref="A3:G3"/>
    <mergeCell ref="B6:D6"/>
    <mergeCell ref="A8:A9"/>
    <mergeCell ref="B8:B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2016-04-07T05:46:40Z</dcterms:created>
  <dcterms:modified xsi:type="dcterms:W3CDTF">2016-04-07T05:59:28Z</dcterms:modified>
  <cp:category/>
  <cp:version/>
  <cp:contentType/>
  <cp:contentStatus/>
</cp:coreProperties>
</file>